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vsurveying.sharepoint.com/sites/ThamesValleySurveying/Shared Documents/0001 - Live Jobs/250155 - WBC - Waingels SEND Unit (JW&amp;JS)/BB103 Area Analysis/"/>
    </mc:Choice>
  </mc:AlternateContent>
  <xr:revisionPtr revIDLastSave="224" documentId="8_{8BD04DE2-1919-4572-9C88-59A2208BE714}" xr6:coauthVersionLast="47" xr6:coauthVersionMax="47" xr10:uidLastSave="{5D1F556A-BAA3-4B18-B5FA-D2E5DC83DC34}"/>
  <bookViews>
    <workbookView xWindow="-108" yWindow="-108" windowWidth="30936" windowHeight="16776" xr2:uid="{63A12D25-F2A7-462E-9C16-A6D839DFB3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8" i="1"/>
  <c r="G20" i="1"/>
  <c r="G25" i="1"/>
  <c r="G12" i="1"/>
  <c r="D17" i="1"/>
  <c r="B18" i="1"/>
  <c r="C18" i="1"/>
  <c r="D18" i="1"/>
  <c r="E18" i="1"/>
  <c r="F18" i="1"/>
  <c r="F22" i="1" s="1"/>
  <c r="D13" i="1"/>
  <c r="E22" i="1"/>
  <c r="D14" i="1"/>
  <c r="D15" i="1"/>
  <c r="D16" i="1"/>
  <c r="D25" i="1"/>
  <c r="D12" i="1"/>
  <c r="F23" i="1" l="1"/>
  <c r="G23" i="1" s="1"/>
  <c r="G22" i="1"/>
  <c r="E23" i="1"/>
</calcChain>
</file>

<file path=xl/sharedStrings.xml><?xml version="1.0" encoding="utf-8"?>
<sst xmlns="http://schemas.openxmlformats.org/spreadsheetml/2006/main" count="23" uniqueCount="23">
  <si>
    <t>Site Areas - As Per Annex B of BB103</t>
  </si>
  <si>
    <t>Recommended minimum site areas for all schools</t>
  </si>
  <si>
    <t>1. Soft outdoor PE</t>
  </si>
  <si>
    <t>2. Hard outdoor PE</t>
  </si>
  <si>
    <t>3. Soft informal and social area</t>
  </si>
  <si>
    <t>4. Hard informal and social area</t>
  </si>
  <si>
    <t>5. Habitat</t>
  </si>
  <si>
    <t>Float</t>
  </si>
  <si>
    <t>Base Area</t>
  </si>
  <si>
    <t>Area Per Pupil</t>
  </si>
  <si>
    <t>BB 103 Requirement (5-11 Primary)</t>
  </si>
  <si>
    <t>TOTAL (Excluding Non Net)</t>
  </si>
  <si>
    <t>Building Footprint</t>
  </si>
  <si>
    <t>Total (Non Net)</t>
  </si>
  <si>
    <t>Total Site Area</t>
  </si>
  <si>
    <t>EXISTING</t>
  </si>
  <si>
    <t>Waingels - GOV.UK</t>
  </si>
  <si>
    <t>Other / Unallocated</t>
  </si>
  <si>
    <t>Area guidelines for mainstream schools</t>
  </si>
  <si>
    <t>Access, delivery and parking</t>
  </si>
  <si>
    <t>Current Provision</t>
  </si>
  <si>
    <t>Proposed Provision</t>
  </si>
  <si>
    <t>Number of Pupils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</si>
</sst>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0" fontId="2" fillId="0" borderId="0" xfId="1"/>
    <xf numFmtId="0" fontId="3" fillId="0" borderId="0" xfId="0" applyFont="1"/>
    <xf numFmtId="0" fontId="0" fillId="3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sets.publishing.service.gov.uk/media/5f23ec238fa8f57acac33720/BB103_Area_Guidelines_for_Mainstream_Schools.pdf" TargetMode="External"/><Relationship Id="rId1" Type="http://schemas.openxmlformats.org/officeDocument/2006/relationships/hyperlink" Target="https://get-information-schools.service.gov.uk/Establishments/Establishment/Details/14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DAAA-CD5B-4D77-86D9-5B64B06C8ACA}">
  <dimension ref="A1:G25"/>
  <sheetViews>
    <sheetView tabSelected="1" zoomScale="130" zoomScaleNormal="130" workbookViewId="0">
      <selection activeCell="K22" sqref="K22"/>
    </sheetView>
  </sheetViews>
  <sheetFormatPr defaultRowHeight="14.4" x14ac:dyDescent="0.3"/>
  <cols>
    <col min="1" max="1" width="28.44140625" customWidth="1"/>
    <col min="2" max="6" width="17.6640625" customWidth="1"/>
  </cols>
  <sheetData>
    <row r="1" spans="1:7" x14ac:dyDescent="0.3">
      <c r="A1" s="1" t="s">
        <v>0</v>
      </c>
    </row>
    <row r="2" spans="1:7" x14ac:dyDescent="0.3">
      <c r="A2" s="1"/>
    </row>
    <row r="3" spans="1:7" x14ac:dyDescent="0.3">
      <c r="A3" s="6" t="s">
        <v>18</v>
      </c>
    </row>
    <row r="5" spans="1:7" s="5" customFormat="1" x14ac:dyDescent="0.3">
      <c r="A5" s="4" t="s">
        <v>15</v>
      </c>
    </row>
    <row r="7" spans="1:7" x14ac:dyDescent="0.3">
      <c r="A7" t="s">
        <v>22</v>
      </c>
      <c r="B7">
        <v>1421</v>
      </c>
      <c r="D7" s="6" t="s">
        <v>16</v>
      </c>
    </row>
    <row r="8" spans="1:7" x14ac:dyDescent="0.3">
      <c r="A8" s="7"/>
    </row>
    <row r="9" spans="1:7" x14ac:dyDescent="0.3">
      <c r="A9" s="1" t="s">
        <v>1</v>
      </c>
    </row>
    <row r="10" spans="1:7" x14ac:dyDescent="0.3">
      <c r="A10" s="1"/>
    </row>
    <row r="11" spans="1:7" x14ac:dyDescent="0.3">
      <c r="A11" s="2"/>
      <c r="B11" s="3" t="s">
        <v>8</v>
      </c>
      <c r="C11" s="3" t="s">
        <v>9</v>
      </c>
      <c r="D11" s="3" t="s">
        <v>10</v>
      </c>
      <c r="E11" s="3" t="s">
        <v>20</v>
      </c>
      <c r="F11" s="3" t="s">
        <v>21</v>
      </c>
    </row>
    <row r="12" spans="1:7" x14ac:dyDescent="0.3">
      <c r="A12" s="2" t="s">
        <v>2</v>
      </c>
      <c r="B12" s="2">
        <v>6000</v>
      </c>
      <c r="C12" s="2">
        <v>35</v>
      </c>
      <c r="D12" s="2">
        <f t="shared" ref="D12:D18" si="0">B12+(C12*$B$7)</f>
        <v>55735</v>
      </c>
      <c r="E12" s="2">
        <v>56573</v>
      </c>
      <c r="F12" s="2">
        <v>56573</v>
      </c>
      <c r="G12">
        <f>F12-D12</f>
        <v>838</v>
      </c>
    </row>
    <row r="13" spans="1:7" x14ac:dyDescent="0.3">
      <c r="A13" s="2" t="s">
        <v>3</v>
      </c>
      <c r="B13" s="2">
        <v>400</v>
      </c>
      <c r="C13" s="2">
        <v>1.5</v>
      </c>
      <c r="D13" s="2">
        <f t="shared" si="0"/>
        <v>2531.5</v>
      </c>
      <c r="E13" s="2">
        <v>13489</v>
      </c>
      <c r="F13" s="2">
        <v>13489</v>
      </c>
      <c r="G13">
        <f t="shared" ref="G13:G25" si="1">F13-D13</f>
        <v>10957.5</v>
      </c>
    </row>
    <row r="14" spans="1:7" x14ac:dyDescent="0.3">
      <c r="A14" s="2" t="s">
        <v>4</v>
      </c>
      <c r="B14" s="2">
        <v>600</v>
      </c>
      <c r="C14" s="2">
        <v>2</v>
      </c>
      <c r="D14" s="2">
        <f t="shared" si="0"/>
        <v>3442</v>
      </c>
      <c r="E14" s="2">
        <v>3747</v>
      </c>
      <c r="F14" s="8">
        <v>3426</v>
      </c>
      <c r="G14">
        <f t="shared" si="1"/>
        <v>-16</v>
      </c>
    </row>
    <row r="15" spans="1:7" x14ac:dyDescent="0.3">
      <c r="A15" s="2" t="s">
        <v>5</v>
      </c>
      <c r="B15" s="2">
        <v>200</v>
      </c>
      <c r="C15" s="2">
        <v>1</v>
      </c>
      <c r="D15" s="2">
        <f t="shared" si="0"/>
        <v>1621</v>
      </c>
      <c r="E15" s="2">
        <v>4059</v>
      </c>
      <c r="F15" s="2">
        <v>4059</v>
      </c>
      <c r="G15">
        <f t="shared" si="1"/>
        <v>2438</v>
      </c>
    </row>
    <row r="16" spans="1:7" x14ac:dyDescent="0.3">
      <c r="A16" s="2" t="s">
        <v>6</v>
      </c>
      <c r="B16" s="2">
        <v>0</v>
      </c>
      <c r="C16" s="2">
        <v>0.5</v>
      </c>
      <c r="D16" s="2">
        <f t="shared" si="0"/>
        <v>710.5</v>
      </c>
      <c r="E16" s="2">
        <v>2379</v>
      </c>
      <c r="F16" s="8">
        <v>2231</v>
      </c>
      <c r="G16">
        <f t="shared" si="1"/>
        <v>1520.5</v>
      </c>
    </row>
    <row r="17" spans="1:7" x14ac:dyDescent="0.3">
      <c r="A17" s="2" t="s">
        <v>7</v>
      </c>
      <c r="B17" s="2">
        <v>800</v>
      </c>
      <c r="C17" s="2">
        <v>5</v>
      </c>
      <c r="D17" s="2">
        <f t="shared" si="0"/>
        <v>7905</v>
      </c>
      <c r="E17" s="2"/>
      <c r="F17" s="2"/>
    </row>
    <row r="18" spans="1:7" s="1" customFormat="1" x14ac:dyDescent="0.3">
      <c r="A18" s="3" t="s">
        <v>11</v>
      </c>
      <c r="B18" s="3">
        <f>SUM(B12:B17)</f>
        <v>8000</v>
      </c>
      <c r="C18" s="3">
        <f>SUM(C12:C17)</f>
        <v>45</v>
      </c>
      <c r="D18" s="3">
        <f t="shared" si="0"/>
        <v>71945</v>
      </c>
      <c r="E18" s="3">
        <f>SUM(E12:E17)</f>
        <v>80247</v>
      </c>
      <c r="F18" s="3">
        <f>SUM(F12:F17)</f>
        <v>79778</v>
      </c>
      <c r="G18">
        <f t="shared" si="1"/>
        <v>7833</v>
      </c>
    </row>
    <row r="19" spans="1:7" s="1" customFormat="1" x14ac:dyDescent="0.3">
      <c r="A19" s="3"/>
      <c r="B19" s="3"/>
      <c r="C19" s="3"/>
      <c r="D19" s="3"/>
      <c r="E19" s="3"/>
      <c r="F19" s="3"/>
      <c r="G19"/>
    </row>
    <row r="20" spans="1:7" x14ac:dyDescent="0.3">
      <c r="A20" s="2" t="s">
        <v>12</v>
      </c>
      <c r="B20" s="2"/>
      <c r="C20" s="2"/>
      <c r="D20" s="2"/>
      <c r="E20" s="2">
        <v>10169</v>
      </c>
      <c r="F20" s="2">
        <v>10169</v>
      </c>
      <c r="G20">
        <f t="shared" si="1"/>
        <v>10169</v>
      </c>
    </row>
    <row r="21" spans="1:7" x14ac:dyDescent="0.3">
      <c r="A21" s="2" t="s">
        <v>19</v>
      </c>
      <c r="B21" s="2"/>
      <c r="C21" s="2"/>
      <c r="D21" s="2"/>
      <c r="E21" s="2"/>
      <c r="F21" s="2"/>
    </row>
    <row r="22" spans="1:7" x14ac:dyDescent="0.3">
      <c r="A22" s="2" t="s">
        <v>17</v>
      </c>
      <c r="B22" s="2"/>
      <c r="C22" s="2"/>
      <c r="D22" s="2"/>
      <c r="E22" s="2">
        <f>E25-(E18+E20+E21)</f>
        <v>16282</v>
      </c>
      <c r="F22" s="2">
        <f>F25-(F18+F20+F21)</f>
        <v>16751</v>
      </c>
      <c r="G22">
        <f t="shared" si="1"/>
        <v>16751</v>
      </c>
    </row>
    <row r="23" spans="1:7" s="1" customFormat="1" x14ac:dyDescent="0.3">
      <c r="A23" s="3" t="s">
        <v>13</v>
      </c>
      <c r="B23" s="3"/>
      <c r="C23" s="3"/>
      <c r="D23" s="3"/>
      <c r="E23" s="3">
        <f>SUM(E20:E22)</f>
        <v>26451</v>
      </c>
      <c r="F23" s="3">
        <f>SUM(F20:F22)</f>
        <v>26920</v>
      </c>
      <c r="G23">
        <f t="shared" si="1"/>
        <v>26920</v>
      </c>
    </row>
    <row r="24" spans="1:7" s="1" customFormat="1" x14ac:dyDescent="0.3">
      <c r="A24" s="3"/>
      <c r="B24" s="3"/>
      <c r="C24" s="3"/>
      <c r="D24" s="3"/>
      <c r="E24" s="3"/>
      <c r="F24" s="3"/>
      <c r="G24"/>
    </row>
    <row r="25" spans="1:7" x14ac:dyDescent="0.3">
      <c r="A25" s="3" t="s">
        <v>14</v>
      </c>
      <c r="B25" s="2">
        <v>11000</v>
      </c>
      <c r="C25" s="2">
        <v>63</v>
      </c>
      <c r="D25" s="3">
        <f>B25+(C25*$B$7)</f>
        <v>100523</v>
      </c>
      <c r="E25" s="3">
        <v>106698</v>
      </c>
      <c r="F25" s="3">
        <v>106698</v>
      </c>
      <c r="G25">
        <f t="shared" si="1"/>
        <v>6175</v>
      </c>
    </row>
  </sheetData>
  <hyperlinks>
    <hyperlink ref="D7" r:id="rId1" display="https://get-information-schools.service.gov.uk/Establishments/Establishment/Details/142166" xr:uid="{5D73E162-A547-45AB-9AD7-DDEDC1D1FA0D}"/>
    <hyperlink ref="A3" r:id="rId2" display="https://assets.publishing.service.gov.uk/media/5f23ec238fa8f57acac33720/BB103_Area_Guidelines_for_Mainstream_Schools.pdf" xr:uid="{C2C007EC-7E10-4A6D-8C5D-511D899F212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b2a4d8-d029-49d6-b8dd-a88afe298839">
      <Terms xmlns="http://schemas.microsoft.com/office/infopath/2007/PartnerControls"/>
    </lcf76f155ced4ddcb4097134ff3c332f>
    <TaxCatchAll xmlns="1ff48698-bdbc-49f0-97bc-3cc1198a63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0DBD81CEE3B34B92E9F45725767DE6" ma:contentTypeVersion="19" ma:contentTypeDescription="Create a new document." ma:contentTypeScope="" ma:versionID="d2d6d9e8b863bb15aa3976921e886deb">
  <xsd:schema xmlns:xsd="http://www.w3.org/2001/XMLSchema" xmlns:xs="http://www.w3.org/2001/XMLSchema" xmlns:p="http://schemas.microsoft.com/office/2006/metadata/properties" xmlns:ns2="9bb2a4d8-d029-49d6-b8dd-a88afe298839" xmlns:ns3="1ff48698-bdbc-49f0-97bc-3cc1198a6363" targetNamespace="http://schemas.microsoft.com/office/2006/metadata/properties" ma:root="true" ma:fieldsID="a5d2d740f10324c5e03f16ffbf5b7a55" ns2:_="" ns3:_="">
    <xsd:import namespace="9bb2a4d8-d029-49d6-b8dd-a88afe298839"/>
    <xsd:import namespace="1ff48698-bdbc-49f0-97bc-3cc1198a63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2a4d8-d029-49d6-b8dd-a88afe298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4a286b1-1bb8-4be6-89de-85029adbb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48698-bdbc-49f0-97bc-3cc1198a636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2bdca7-13cd-4279-819f-bc6934336915}" ma:internalName="TaxCatchAll" ma:showField="CatchAllData" ma:web="1ff48698-bdbc-49f0-97bc-3cc1198a63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4A8EE-2813-4704-B543-B6F17232E57D}">
  <ds:schemaRefs>
    <ds:schemaRef ds:uri="http://schemas.microsoft.com/office/2006/metadata/properties"/>
    <ds:schemaRef ds:uri="http://schemas.microsoft.com/office/infopath/2007/PartnerControls"/>
    <ds:schemaRef ds:uri="9bb2a4d8-d029-49d6-b8dd-a88afe298839"/>
    <ds:schemaRef ds:uri="1ff48698-bdbc-49f0-97bc-3cc1198a6363"/>
  </ds:schemaRefs>
</ds:datastoreItem>
</file>

<file path=customXml/itemProps2.xml><?xml version="1.0" encoding="utf-8"?>
<ds:datastoreItem xmlns:ds="http://schemas.openxmlformats.org/officeDocument/2006/customXml" ds:itemID="{B0B13AB4-7799-46D0-BB16-B8A1C0691F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FD386B-02B5-4FDB-AA0E-9FE902A762A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Wren</dc:creator>
  <cp:lastModifiedBy>John Wren</cp:lastModifiedBy>
  <dcterms:created xsi:type="dcterms:W3CDTF">2024-09-09T14:53:37Z</dcterms:created>
  <dcterms:modified xsi:type="dcterms:W3CDTF">2026-03-02T12:38:06Z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0x0101006F0DBD81CEE3B34B92E9F45725767DE6</vt:lpwstr>
  </property>
  <property fmtid="{D5CDD505-2E9C-101B-9397-08002B2CF9AE}" pid="3" name="MediaServiceImageTags">
    <vt:lpwstr/>
  </property>
</Properties>
</file>